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ER TRIMESTRE  2019 TITULO V - copia\FINANCIERO -CONTABLE\"/>
    </mc:Choice>
  </mc:AlternateContent>
  <bookViews>
    <workbookView xWindow="0" yWindow="0" windowWidth="20730" windowHeight="11760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E33" i="2" s="1"/>
  <c r="D5" i="2"/>
  <c r="D33" i="2" l="1"/>
  <c r="E53" i="2"/>
  <c r="D53" i="2"/>
  <c r="D52" i="2" s="1"/>
  <c r="E52" i="2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<sst xmlns="http://schemas.openxmlformats.org/spreadsheetml/2006/main" count="62" uniqueCount="53">
  <si>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</si>
  <si>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</si>
  <si>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</si>
  <si>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</si>
  <si>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</si>
  <si>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</si>
  <si>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</si>
  <si>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</si>
  <si>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</si>
  <si>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</si>
  <si>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</si>
  <si>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</si>
  <si>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</si>
  <si>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</si>
  <si>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</si>
  <si>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</si>
  <si>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</si>
  <si>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</si>
  <si>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</si>
  <si>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</si>
  <si>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</si>
  <si>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</si>
  <si>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</si>
  <si>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</si>
  <si>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</si>
  <si>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</si>
  <si>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</si>
  <si>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</si>
  <si>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</si>
  <si>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</si>
  <si>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</si>
  <si>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</si>
  <si>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</si>
  <si>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</si>
  <si>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</si>
  <si>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</si>
  <si>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</si>
  <si>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</si>
  <si>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</si>
  <si>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</si>
  <si>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</si>
  <si>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</si>
  <si>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</si>
  <si>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</si>
  <si>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</si>
  <si>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</si>
  <si>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</si>
  <si>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</si>
  <si>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</si>
  <si>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</si>
  <si>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</si>
  <si>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JUNTA MUNICIPAL DE AGUA POTABLE Y ALCANTARILLADO DE SAN FELIPE, GTO.
ESTADO DE FLUJOS DE EFECTIVO
DEL 01 DE ENERO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</si>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</sst>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abSelected="1" topLeftCell="A31" zoomScaleNormal="100" workbookViewId="0">
      <selection activeCell="B64" sqref="B64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2019</v>
      </c>
      <c r="E2" s="1">
        <v>2018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37592013.289999999</v>
      </c>
      <c r="E5" s="14">
        <f>SUM(E6:E15)</f>
        <v>33142492.870000001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36809441.640000001</v>
      </c>
      <c r="E9" s="17">
        <v>31855316.010000002</v>
      </c>
    </row>
    <row r="10" spans="1:5" x14ac:dyDescent="0.2">
      <c r="A10" s="26">
        <v>4150</v>
      </c>
      <c r="C10" s="15" t="s">
        <v>43</v>
      </c>
      <c r="D10" s="16">
        <v>51363.54</v>
      </c>
      <c r="E10" s="17">
        <v>306551.27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429437.83</v>
      </c>
    </row>
    <row r="12" spans="1:5" x14ac:dyDescent="0.2">
      <c r="A12" s="26">
        <v>4170</v>
      </c>
      <c r="C12" s="15" t="s">
        <v>45</v>
      </c>
      <c r="D12" s="16">
        <v>448853.61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15004.37</v>
      </c>
      <c r="E13" s="17">
        <v>551187.76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267350.13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26611378.449999999</v>
      </c>
      <c r="E16" s="14">
        <f>SUM(E17:E32)</f>
        <v>31546020.530000001</v>
      </c>
    </row>
    <row r="17" spans="1:5" x14ac:dyDescent="0.2">
      <c r="A17" s="26">
        <v>5110</v>
      </c>
      <c r="C17" s="15" t="s">
        <v>8</v>
      </c>
      <c r="D17" s="16">
        <v>11988410.15</v>
      </c>
      <c r="E17" s="17">
        <v>11054024.539999999</v>
      </c>
    </row>
    <row r="18" spans="1:5" x14ac:dyDescent="0.2">
      <c r="A18" s="26">
        <v>5120</v>
      </c>
      <c r="C18" s="15" t="s">
        <v>9</v>
      </c>
      <c r="D18" s="16">
        <v>2600649.21</v>
      </c>
      <c r="E18" s="17">
        <v>2340296.92</v>
      </c>
    </row>
    <row r="19" spans="1:5" x14ac:dyDescent="0.2">
      <c r="A19" s="26">
        <v>5130</v>
      </c>
      <c r="C19" s="15" t="s">
        <v>10</v>
      </c>
      <c r="D19" s="16">
        <v>10402233.43</v>
      </c>
      <c r="E19" s="17">
        <v>9151699.0700000003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0</v>
      </c>
      <c r="E23" s="17">
        <v>0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1620085.66</v>
      </c>
      <c r="E31" s="17">
        <v>9000000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10980634.84</v>
      </c>
      <c r="E33" s="14">
        <f>E5-E16</f>
        <v>1596472.3399999999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5914910.8499999996</v>
      </c>
      <c r="E40" s="14">
        <f>SUM(E41:E43)</f>
        <v>1215492.1099999999</v>
      </c>
    </row>
    <row r="41" spans="1:5" x14ac:dyDescent="0.2">
      <c r="A41" s="26">
        <v>1230</v>
      </c>
      <c r="C41" s="15" t="s">
        <v>26</v>
      </c>
      <c r="D41" s="16">
        <v>4753867.33</v>
      </c>
      <c r="E41" s="17">
        <v>963921.08</v>
      </c>
    </row>
    <row r="42" spans="1:5" x14ac:dyDescent="0.2">
      <c r="A42" s="26" t="s">
        <v>50</v>
      </c>
      <c r="C42" s="15" t="s">
        <v>27</v>
      </c>
      <c r="D42" s="16">
        <v>1161043.52</v>
      </c>
      <c r="E42" s="17">
        <v>251571.03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-5914910.8499999996</v>
      </c>
      <c r="E44" s="14">
        <f>E36-E40</f>
        <v>-1215492.1099999999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3355951.9</v>
      </c>
      <c r="E47" s="14">
        <f>SUM(E48+E51)</f>
        <v>1894199.66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3355951.9</v>
      </c>
      <c r="E51" s="17">
        <v>1894199.66</v>
      </c>
    </row>
    <row r="52" spans="1:5" x14ac:dyDescent="0.2">
      <c r="A52" s="4"/>
      <c r="B52" s="11" t="s">
        <v>7</v>
      </c>
      <c r="C52" s="12"/>
      <c r="D52" s="13">
        <f>SUM(D53+D56)</f>
        <v>6574744.46</v>
      </c>
      <c r="E52" s="14">
        <f>SUM(E53+E56)</f>
        <v>2964079.96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6574744.46</v>
      </c>
      <c r="E56" s="17">
        <v>2964079.96</v>
      </c>
    </row>
    <row r="57" spans="1:5" x14ac:dyDescent="0.2">
      <c r="A57" s="18" t="s">
        <v>38</v>
      </c>
      <c r="C57" s="19"/>
      <c r="D57" s="13">
        <f>D47-D52</f>
        <v>-3218792.56</v>
      </c>
      <c r="E57" s="14">
        <f>E47-E52</f>
        <v>-1069880.3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1846931.4299999997</v>
      </c>
      <c r="E59" s="14">
        <f>E57+E44+E33</f>
        <v>-688900.0700000003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15434010.130000001</v>
      </c>
      <c r="E61" s="14">
        <v>16122910.199999999</v>
      </c>
    </row>
    <row r="62" spans="1:5" x14ac:dyDescent="0.2">
      <c r="A62" s="18" t="s">
        <v>41</v>
      </c>
      <c r="C62" s="19"/>
      <c r="D62" s="13">
        <v>17280941.559999999</v>
      </c>
      <c r="E62" s="14">
        <v>15434010.130000001</v>
      </c>
    </row>
    <row r="63" spans="1:5" x14ac:dyDescent="0.2">
      <c r="A63" s="22"/>
      <c r="B63" s="23"/>
      <c r="C63" s="24"/>
      <c r="D63" s="24"/>
      <c r="E63" s="25"/>
    </row>
    <row r="64" spans="1:5" x14ac:dyDescent="0.2">
      <c r="B64" s="3" t="s">
        <v>52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212f5b6f-540c-444d-8783-9749c880513e"/>
    <ds:schemaRef ds:uri="http://schemas.microsoft.com/office/infopath/2007/PartnerControls"/>
    <ds:schemaRef ds:uri="45be96a9-161b-45e5-8955-82d7971c9a35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revision/>
  <dcterms:created xsi:type="dcterms:W3CDTF">2012-12-11T20:31:36Z</dcterms:created>
  <dcterms:modified xsi:type="dcterms:W3CDTF">2020-02-04T17:12:53Z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